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rla\Documents\"/>
    </mc:Choice>
  </mc:AlternateContent>
  <bookViews>
    <workbookView xWindow="0" yWindow="0" windowWidth="20490" windowHeight="7755"/>
  </bookViews>
  <sheets>
    <sheet name="Sheet1" sheetId="1" r:id="rId1"/>
    <sheet name="Sheet6" sheetId="6" r:id="rId2"/>
    <sheet name="Sheet5" sheetId="5" r:id="rId3"/>
    <sheet name="Sheet4" sheetId="4" r:id="rId4"/>
    <sheet name="Sheet2" sheetId="2" r:id="rId5"/>
    <sheet name="Sheet3" sheetId="3" r:id="rId6"/>
    <sheet name="Sheet7" sheetId="7" r:id="rId7"/>
  </sheets>
  <definedNames>
    <definedName name="_xlnm.Print_Area" localSheetId="0">Sheet1!$A$1:$K$43</definedName>
  </definedNames>
  <calcPr calcId="152511"/>
</workbook>
</file>

<file path=xl/calcChain.xml><?xml version="1.0" encoding="utf-8"?>
<calcChain xmlns="http://schemas.openxmlformats.org/spreadsheetml/2006/main">
  <c r="K11" i="1" l="1"/>
  <c r="K10" i="1" l="1"/>
  <c r="K9" i="1" l="1"/>
  <c r="K8" i="1" l="1"/>
  <c r="K7" i="1" l="1"/>
  <c r="K6" i="1" l="1"/>
  <c r="K5" i="1" l="1"/>
  <c r="K4" i="1" l="1"/>
  <c r="I16" i="1" l="1"/>
  <c r="H16" i="1" l="1"/>
  <c r="G16" i="1" l="1"/>
  <c r="F16" i="1" l="1"/>
  <c r="E16" i="1" l="1"/>
  <c r="B16" i="1" l="1"/>
  <c r="C16" i="1"/>
  <c r="D16" i="1" s="1"/>
</calcChain>
</file>

<file path=xl/sharedStrings.xml><?xml version="1.0" encoding="utf-8"?>
<sst xmlns="http://schemas.openxmlformats.org/spreadsheetml/2006/main" count="52" uniqueCount="16">
  <si>
    <t>January</t>
  </si>
  <si>
    <t>February</t>
  </si>
  <si>
    <t>April</t>
  </si>
  <si>
    <t>May</t>
  </si>
  <si>
    <t>June</t>
  </si>
  <si>
    <t>July</t>
  </si>
  <si>
    <t>August</t>
  </si>
  <si>
    <t>September</t>
  </si>
  <si>
    <t>October</t>
  </si>
  <si>
    <t>November</t>
  </si>
  <si>
    <t>December</t>
  </si>
  <si>
    <t>South Padre Island Sales and Use Tax Revenues</t>
  </si>
  <si>
    <t>March</t>
  </si>
  <si>
    <t>Total</t>
  </si>
  <si>
    <t>NOTE:  Percentages of change March vs. April each year are principally the result of the month in which Easter falls.  Amounts reported in January are based on January sales, for example, even though reported by the State and received by South Padre Island in March.</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</si>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</sst>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s>
  <fonts count="8" x14ac:knownFonts="1">
    <font>
      <sz val="10"/>
      <name val="Arial"/>
    </font>
    <font>
      <sz val="10"/>
      <name val="Arial"/>
      <family val="2"/>
    </font>
    <font>
      <sz val="12"/>
      <name val="Arial"/>
      <family val="2"/>
    </font>
    <font>
      <b/>
      <sz val="14"/>
      <name val="Arial"/>
      <family val="2"/>
    </font>
    <font>
      <sz val="14"/>
      <name val="Arial"/>
      <family val="2"/>
    </font>
    <font>
      <b/>
      <sz val="16"/>
      <name val="Arial"/>
      <family val="2"/>
    </font>
    <font>
      <sz val="16"/>
      <name val="Arial"/>
      <family val="2"/>
    </font>
    <font>
      <b/>
      <sz val="12"/>
      <name val="Arial"/>
      <family val="2"/>
    </font>
  </fonts>
  <fills count="6">
    <fill>
      <patternFill patternType="none"/>
    </fill>
    <fill>
      <patternFill patternType="gray125"/>
    </fill>
    <fill>
      <patternFill patternType="solid">
        <fgColor indexed="41"/>
        <bgColor indexed="64"/>
      </patternFill>
    </fill>
    <fill>
      <patternFill patternType="solid">
        <fgColor indexed="50"/>
        <bgColor indexed="64"/>
      </patternFill>
    </fill>
    <fill>
      <patternFill patternType="solid">
        <fgColor rgb="FF99CC00"/>
        <bgColor indexed="64"/>
      </patternFill>
    </fill>
    <fill>
      <patternFill patternType="solid">
        <fgColor rgb="FFCCFFFF"/>
        <bgColor indexed="64"/>
      </patternFill>
    </fill>
  </fills>
  <borders count="13">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2" fillId="0" borderId="0" xfId="0" applyFont="1"/>
    <xf numFmtId="164" fontId="4" fillId="2" borderId="1" xfId="2" applyNumberFormat="1" applyFont="1" applyFill="1" applyBorder="1" applyAlignment="1">
      <alignment horizontal="center" shrinkToFit="1"/>
    </xf>
    <xf numFmtId="37" fontId="4" fillId="2" borderId="1" xfId="0" applyNumberFormat="1" applyFont="1" applyFill="1" applyBorder="1" applyAlignment="1">
      <alignment shrinkToFit="1"/>
    </xf>
    <xf numFmtId="164" fontId="4" fillId="2" borderId="1" xfId="0" applyNumberFormat="1" applyFont="1" applyFill="1" applyBorder="1" applyAlignment="1">
      <alignment horizontal="center" shrinkToFit="1"/>
    </xf>
    <xf numFmtId="0" fontId="4" fillId="3" borderId="2" xfId="0" applyFont="1" applyFill="1" applyBorder="1" applyAlignment="1">
      <alignment shrinkToFit="1"/>
    </xf>
    <xf numFmtId="0" fontId="4" fillId="2" borderId="2" xfId="0" applyFont="1" applyFill="1" applyBorder="1" applyAlignment="1">
      <alignment shrinkToFit="1"/>
    </xf>
    <xf numFmtId="0" fontId="3" fillId="2" borderId="3" xfId="0" applyFont="1" applyFill="1" applyBorder="1" applyAlignment="1">
      <alignment shrinkToFit="1"/>
    </xf>
    <xf numFmtId="0" fontId="4" fillId="3" borderId="4" xfId="0" applyFont="1" applyFill="1" applyBorder="1" applyAlignment="1">
      <alignment horizontal="left" shrinkToFit="1"/>
    </xf>
    <xf numFmtId="1" fontId="3" fillId="3" borderId="4" xfId="0" applyNumberFormat="1" applyFont="1" applyFill="1" applyBorder="1" applyAlignment="1">
      <alignment horizontal="centerContinuous" shrinkToFit="1"/>
    </xf>
    <xf numFmtId="0" fontId="3" fillId="3" borderId="4" xfId="0" applyFont="1" applyFill="1" applyBorder="1" applyAlignment="1">
      <alignment horizontal="centerContinuous" shrinkToFit="1"/>
    </xf>
    <xf numFmtId="0" fontId="4" fillId="3" borderId="5" xfId="0" applyFont="1" applyFill="1" applyBorder="1" applyAlignment="1">
      <alignment shrinkToFit="1"/>
    </xf>
    <xf numFmtId="0" fontId="2" fillId="4" borderId="0" xfId="0" applyFont="1" applyFill="1" applyBorder="1"/>
    <xf numFmtId="0" fontId="4" fillId="4" borderId="6" xfId="0" applyFont="1" applyFill="1" applyBorder="1" applyAlignment="1">
      <alignment horizontal="center"/>
    </xf>
    <xf numFmtId="0" fontId="2" fillId="4" borderId="7" xfId="0" applyFont="1" applyFill="1" applyBorder="1"/>
    <xf numFmtId="0" fontId="3" fillId="4" borderId="4" xfId="0" applyFont="1" applyFill="1" applyBorder="1" applyAlignment="1">
      <alignment horizontal="center"/>
    </xf>
    <xf numFmtId="165" fontId="4" fillId="5" borderId="0" xfId="1" applyNumberFormat="1" applyFont="1" applyFill="1" applyBorder="1"/>
    <xf numFmtId="44" fontId="2" fillId="0" borderId="0" xfId="1" applyFont="1"/>
    <xf numFmtId="43" fontId="4" fillId="5" borderId="6" xfId="1" applyNumberFormat="1" applyFont="1" applyFill="1" applyBorder="1"/>
    <xf numFmtId="43" fontId="4" fillId="4" borderId="6" xfId="1" applyNumberFormat="1" applyFont="1" applyFill="1" applyBorder="1"/>
    <xf numFmtId="43" fontId="4" fillId="5" borderId="8" xfId="1" applyNumberFormat="1" applyFont="1" applyFill="1" applyBorder="1"/>
    <xf numFmtId="41" fontId="4" fillId="4" borderId="0" xfId="0" applyNumberFormat="1" applyFont="1" applyFill="1" applyBorder="1"/>
    <xf numFmtId="41" fontId="4" fillId="5" borderId="0" xfId="0" applyNumberFormat="1" applyFont="1" applyFill="1" applyBorder="1"/>
    <xf numFmtId="165" fontId="4" fillId="5" borderId="1" xfId="0" applyNumberFormat="1" applyFont="1" applyFill="1" applyBorder="1"/>
    <xf numFmtId="43" fontId="4" fillId="5" borderId="6" xfId="0" applyNumberFormat="1" applyFont="1" applyFill="1" applyBorder="1" applyAlignment="1">
      <alignment horizontal="center"/>
    </xf>
    <xf numFmtId="0" fontId="4" fillId="2" borderId="2" xfId="0" applyFont="1" applyFill="1" applyBorder="1" applyAlignment="1">
      <alignment horizontal="center" shrinkToFit="1"/>
    </xf>
    <xf numFmtId="0" fontId="4" fillId="3" borderId="2" xfId="0" applyFont="1" applyFill="1" applyBorder="1" applyAlignment="1">
      <alignment horizontal="center" shrinkToFit="1"/>
    </xf>
    <xf numFmtId="0" fontId="5" fillId="2" borderId="9" xfId="0" applyFont="1" applyFill="1" applyBorder="1" applyAlignment="1">
      <alignment horizontal="center"/>
    </xf>
    <xf numFmtId="0" fontId="6" fillId="2" borderId="10" xfId="0" applyFont="1" applyFill="1" applyBorder="1" applyAlignment="1">
      <alignment horizontal="center"/>
    </xf>
    <xf numFmtId="0" fontId="6" fillId="0" borderId="10" xfId="0" applyFont="1" applyBorder="1" applyAlignment="1"/>
    <xf numFmtId="0" fontId="0" fillId="0" borderId="11" xfId="0" applyBorder="1" applyAlignment="1"/>
    <xf numFmtId="0" fontId="7" fillId="0" borderId="12" xfId="0" applyFont="1" applyBorder="1" applyAlignment="1">
      <alignment horizontal="center" vertical="top" wrapText="1"/>
    </xf>
    <xf numFmtId="0" fontId="7" fillId="0" borderId="0" xfId="0" applyFont="1" applyBorder="1" applyAlignment="1">
      <alignment horizontal="center"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7C80"/>
      <color rgb="FFFF66CC"/>
      <color rgb="FF663300"/>
      <color rgb="FFFF0066"/>
      <color rgb="FF00FF00"/>
      <color rgb="FFFF9933"/>
      <color rgb="FFFF66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Sales and Use Tax Revenues</a:t>
            </a:r>
          </a:p>
        </c:rich>
      </c:tx>
      <c:layout>
        <c:manualLayout>
          <c:xMode val="edge"/>
          <c:yMode val="edge"/>
          <c:x val="0.36803421566439093"/>
          <c:y val="2.0203296956301516E-2"/>
        </c:manualLayout>
      </c:layout>
      <c:overlay val="0"/>
      <c:spPr>
        <a:noFill/>
        <a:ln w="25400">
          <a:noFill/>
        </a:ln>
      </c:spPr>
    </c:title>
    <c:autoTitleDeleted val="0"/>
    <c:plotArea>
      <c:layout>
        <c:manualLayout>
          <c:layoutTarget val="inner"/>
          <c:xMode val="edge"/>
          <c:yMode val="edge"/>
          <c:x val="6.2929075657966529E-2"/>
          <c:y val="6.3388499414074539E-2"/>
          <c:w val="0.75374095444547162"/>
          <c:h val="0.88167582417582413"/>
        </c:manualLayout>
      </c:layout>
      <c:barChart>
        <c:barDir val="bar"/>
        <c:grouping val="clustered"/>
        <c:varyColors val="0"/>
        <c:ser>
          <c:idx val="5"/>
          <c:order val="0"/>
          <c:tx>
            <c:v>2020</c:v>
          </c:tx>
          <c:spPr>
            <a:solidFill>
              <a:srgbClr val="FF0066"/>
            </a:solidFill>
            <a:ln>
              <a:solidFill>
                <a:sysClr val="windowText" lastClr="000000"/>
              </a:solidFill>
            </a:ln>
          </c:spPr>
          <c:invertIfNegative val="0"/>
          <c:val>
            <c:numRef>
              <c:f>Sheet1!$E$4:$E$15</c:f>
              <c:numCache>
                <c:formatCode>_(* #,##0_);_(* \(#,##0\);_(* "-"_);_(@_)</c:formatCode>
                <c:ptCount val="12"/>
                <c:pt idx="0" formatCode="_(&quot;$&quot;* #,##0_);_(&quot;$&quot;* \(#,##0\);_(&quot;$&quot;* &quot;-&quot;??_);_(@_)">
                  <c:v>207167</c:v>
                </c:pt>
                <c:pt idx="1">
                  <c:v>235373</c:v>
                </c:pt>
                <c:pt idx="2">
                  <c:v>230459</c:v>
                </c:pt>
                <c:pt idx="3">
                  <c:v>127981</c:v>
                </c:pt>
                <c:pt idx="4">
                  <c:v>368630</c:v>
                </c:pt>
                <c:pt idx="5">
                  <c:v>562527</c:v>
                </c:pt>
                <c:pt idx="6">
                  <c:v>380495</c:v>
                </c:pt>
                <c:pt idx="7">
                  <c:v>372290</c:v>
                </c:pt>
                <c:pt idx="8">
                  <c:v>376880</c:v>
                </c:pt>
                <c:pt idx="9">
                  <c:v>273111</c:v>
                </c:pt>
                <c:pt idx="10">
                  <c:v>234603</c:v>
                </c:pt>
                <c:pt idx="11">
                  <c:v>268826</c:v>
                </c:pt>
              </c:numCache>
            </c:numRef>
          </c:val>
        </c:ser>
        <c:ser>
          <c:idx val="0"/>
          <c:order val="1"/>
          <c:tx>
            <c:v>2021</c:v>
          </c:tx>
          <c:spPr>
            <a:solidFill>
              <a:srgbClr val="663300"/>
            </a:solidFill>
            <a:ln>
              <a:solidFill>
                <a:sysClr val="windowText" lastClr="000000"/>
              </a:solidFill>
            </a:ln>
          </c:spPr>
          <c:invertIfNegative val="0"/>
          <c:val>
            <c:numRef>
              <c:f>Sheet1!$F$4:$F$15</c:f>
              <c:numCache>
                <c:formatCode>_(* #,##0_);_(* \(#,##0\);_(* "-"_);_(@_)</c:formatCode>
                <c:ptCount val="12"/>
                <c:pt idx="0" formatCode="_(&quot;$&quot;* #,##0_);_(&quot;$&quot;* \(#,##0\);_(&quot;$&quot;* &quot;-&quot;??_);_(@_)">
                  <c:v>223339</c:v>
                </c:pt>
                <c:pt idx="1">
                  <c:v>241316</c:v>
                </c:pt>
                <c:pt idx="2">
                  <c:v>494628</c:v>
                </c:pt>
                <c:pt idx="3">
                  <c:v>422700</c:v>
                </c:pt>
                <c:pt idx="4">
                  <c:v>505501</c:v>
                </c:pt>
                <c:pt idx="5">
                  <c:v>769966</c:v>
                </c:pt>
                <c:pt idx="6">
                  <c:v>722161</c:v>
                </c:pt>
                <c:pt idx="7">
                  <c:v>482858</c:v>
                </c:pt>
                <c:pt idx="8">
                  <c:v>487213</c:v>
                </c:pt>
                <c:pt idx="9">
                  <c:v>308907</c:v>
                </c:pt>
                <c:pt idx="10">
                  <c:v>293743</c:v>
                </c:pt>
                <c:pt idx="11">
                  <c:v>322798</c:v>
                </c:pt>
              </c:numCache>
            </c:numRef>
          </c:val>
        </c:ser>
        <c:ser>
          <c:idx val="1"/>
          <c:order val="2"/>
          <c:tx>
            <c:v>2022</c:v>
          </c:tx>
          <c:spPr>
            <a:solidFill>
              <a:srgbClr val="FF66CC"/>
            </a:solidFill>
            <a:ln>
              <a:solidFill>
                <a:sysClr val="windowText" lastClr="000000"/>
              </a:solidFill>
            </a:ln>
          </c:spPr>
          <c:invertIfNegative val="0"/>
          <c:val>
            <c:numRef>
              <c:f>Sheet1!$G$4:$G$15</c:f>
              <c:numCache>
                <c:formatCode>_(* #,##0_);_(* \(#,##0\);_(* "-"_);_(@_)</c:formatCode>
                <c:ptCount val="12"/>
                <c:pt idx="0" formatCode="_(&quot;$&quot;* #,##0_);_(&quot;$&quot;* \(#,##0\);_(&quot;$&quot;* &quot;-&quot;??_);_(@_)">
                  <c:v>258734</c:v>
                </c:pt>
                <c:pt idx="1">
                  <c:v>275043</c:v>
                </c:pt>
                <c:pt idx="2">
                  <c:v>482644</c:v>
                </c:pt>
                <c:pt idx="3">
                  <c:v>432289</c:v>
                </c:pt>
                <c:pt idx="4">
                  <c:v>479000</c:v>
                </c:pt>
                <c:pt idx="5">
                  <c:v>712496</c:v>
                </c:pt>
                <c:pt idx="6">
                  <c:v>751282</c:v>
                </c:pt>
                <c:pt idx="7">
                  <c:v>513627</c:v>
                </c:pt>
                <c:pt idx="8">
                  <c:v>405112</c:v>
                </c:pt>
                <c:pt idx="9">
                  <c:v>351231</c:v>
                </c:pt>
                <c:pt idx="10">
                  <c:v>315486</c:v>
                </c:pt>
                <c:pt idx="11">
                  <c:v>338890</c:v>
                </c:pt>
              </c:numCache>
            </c:numRef>
          </c:val>
        </c:ser>
        <c:ser>
          <c:idx val="2"/>
          <c:order val="3"/>
          <c:tx>
            <c:v>2023</c:v>
          </c:tx>
          <c:spPr>
            <a:solidFill>
              <a:srgbClr val="FF7C80"/>
            </a:solidFill>
            <a:ln>
              <a:solidFill>
                <a:sysClr val="windowText" lastClr="000000"/>
              </a:solidFill>
            </a:ln>
          </c:spPr>
          <c:invertIfNegative val="0"/>
          <c:val>
            <c:numRef>
              <c:f>Sheet1!$H$4:$H$15</c:f>
              <c:numCache>
                <c:formatCode>_(* #,##0_);_(* \(#,##0\);_(* "-"_);_(@_)</c:formatCode>
                <c:ptCount val="12"/>
                <c:pt idx="0" formatCode="_(&quot;$&quot;* #,##0_);_(&quot;$&quot;* \(#,##0\);_(&quot;$&quot;* &quot;-&quot;??_);_(@_)">
                  <c:v>318511</c:v>
                </c:pt>
                <c:pt idx="1">
                  <c:v>367695</c:v>
                </c:pt>
                <c:pt idx="2">
                  <c:v>509964</c:v>
                </c:pt>
                <c:pt idx="3">
                  <c:v>410613</c:v>
                </c:pt>
                <c:pt idx="4">
                  <c:v>489052</c:v>
                </c:pt>
                <c:pt idx="5">
                  <c:v>803116</c:v>
                </c:pt>
                <c:pt idx="6">
                  <c:v>801686</c:v>
                </c:pt>
                <c:pt idx="7">
                  <c:v>523405</c:v>
                </c:pt>
                <c:pt idx="8">
                  <c:v>461251</c:v>
                </c:pt>
                <c:pt idx="9">
                  <c:v>305310</c:v>
                </c:pt>
                <c:pt idx="10">
                  <c:v>256412</c:v>
                </c:pt>
                <c:pt idx="11">
                  <c:v>334961</c:v>
                </c:pt>
              </c:numCache>
            </c:numRef>
          </c:val>
        </c:ser>
        <c:ser>
          <c:idx val="3"/>
          <c:order val="4"/>
          <c:tx>
            <c:v>2024</c:v>
          </c:tx>
          <c:spPr>
            <a:solidFill>
              <a:srgbClr val="00B0F0"/>
            </a:solidFill>
            <a:ln>
              <a:solidFill>
                <a:sysClr val="windowText" lastClr="000000"/>
              </a:solidFill>
            </a:ln>
          </c:spPr>
          <c:invertIfNegative val="0"/>
          <c:val>
            <c:numRef>
              <c:f>Sheet1!$I$4:$I$15</c:f>
              <c:numCache>
                <c:formatCode>_(* #,##0_);_(* \(#,##0\);_(* "-"_);_(@_)</c:formatCode>
                <c:ptCount val="12"/>
                <c:pt idx="0" formatCode="_(&quot;$&quot;* #,##0_);_(&quot;$&quot;* \(#,##0\);_(&quot;$&quot;* &quot;-&quot;??_);_(@_)">
                  <c:v>278138</c:v>
                </c:pt>
                <c:pt idx="1">
                  <c:v>360120</c:v>
                </c:pt>
                <c:pt idx="2">
                  <c:v>525617</c:v>
                </c:pt>
                <c:pt idx="3">
                  <c:v>382891</c:v>
                </c:pt>
                <c:pt idx="4">
                  <c:v>485772</c:v>
                </c:pt>
                <c:pt idx="5">
                  <c:v>676846</c:v>
                </c:pt>
                <c:pt idx="6">
                  <c:v>709499</c:v>
                </c:pt>
                <c:pt idx="7">
                  <c:v>502303</c:v>
                </c:pt>
                <c:pt idx="8">
                  <c:v>394186</c:v>
                </c:pt>
                <c:pt idx="9">
                  <c:v>324906</c:v>
                </c:pt>
                <c:pt idx="10">
                  <c:v>306981</c:v>
                </c:pt>
                <c:pt idx="11">
                  <c:v>368329</c:v>
                </c:pt>
              </c:numCache>
            </c:numRef>
          </c:val>
        </c:ser>
        <c:ser>
          <c:idx val="4"/>
          <c:order val="5"/>
          <c:tx>
            <c:v>2025</c:v>
          </c:tx>
          <c:spPr>
            <a:solidFill>
              <a:srgbClr val="FFC000"/>
            </a:solidFill>
            <a:ln>
              <a:solidFill>
                <a:sysClr val="windowText" lastClr="000000"/>
              </a:solidFill>
            </a:ln>
          </c:spPr>
          <c:invertIfNegative val="0"/>
          <c:val>
            <c:numRef>
              <c:f>Sheet1!$J$4:$J$15</c:f>
              <c:numCache>
                <c:formatCode>_(* #,##0_);_(* \(#,##0\);_(* "-"_);_(@_)</c:formatCode>
                <c:ptCount val="12"/>
                <c:pt idx="0" formatCode="_(&quot;$&quot;* #,##0_);_(&quot;$&quot;* \(#,##0\);_(&quot;$&quot;* &quot;-&quot;??_);_(@_)">
                  <c:v>280581</c:v>
                </c:pt>
                <c:pt idx="1">
                  <c:v>322572</c:v>
                </c:pt>
                <c:pt idx="2">
                  <c:v>505626</c:v>
                </c:pt>
                <c:pt idx="3">
                  <c:v>474196</c:v>
                </c:pt>
                <c:pt idx="4">
                  <c:v>510571</c:v>
                </c:pt>
                <c:pt idx="5">
                  <c:v>693462</c:v>
                </c:pt>
                <c:pt idx="6">
                  <c:v>824746</c:v>
                </c:pt>
                <c:pt idx="7">
                  <c:v>534030</c:v>
                </c:pt>
              </c:numCache>
            </c:numRef>
          </c:val>
        </c:ser>
        <c:dLbls>
          <c:showLegendKey val="0"/>
          <c:showVal val="0"/>
          <c:showCatName val="0"/>
          <c:showSerName val="0"/>
          <c:showPercent val="0"/>
          <c:showBubbleSize val="0"/>
        </c:dLbls>
        <c:gapWidth val="150"/>
        <c:axId val="166336952"/>
        <c:axId val="166337336"/>
      </c:barChart>
      <c:catAx>
        <c:axId val="1663369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66337336"/>
        <c:crosses val="autoZero"/>
        <c:auto val="1"/>
        <c:lblAlgn val="ctr"/>
        <c:lblOffset val="100"/>
        <c:tickLblSkip val="1"/>
        <c:tickMarkSkip val="1"/>
        <c:noMultiLvlLbl val="0"/>
      </c:catAx>
      <c:valAx>
        <c:axId val="166337336"/>
        <c:scaling>
          <c:orientation val="minMax"/>
        </c:scaling>
        <c:delete val="0"/>
        <c:axPos val="b"/>
        <c:majorGridlines>
          <c:spPr>
            <a:ln w="3175">
              <a:solidFill>
                <a:srgbClr val="000000"/>
              </a:solidFill>
              <a:prstDash val="solid"/>
            </a:ln>
          </c:spPr>
        </c:majorGridlines>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166336952"/>
        <c:crosses val="autoZero"/>
        <c:crossBetween val="between"/>
      </c:valAx>
      <c:spPr>
        <a:solidFill>
          <a:srgbClr val="C0C0C0"/>
        </a:solidFill>
        <a:ln w="12700">
          <a:solidFill>
            <a:srgbClr val="808080"/>
          </a:solidFill>
          <a:prstDash val="solid"/>
        </a:ln>
      </c:spPr>
    </c:plotArea>
    <c:legend>
      <c:legendPos val="r"/>
      <c:layout>
        <c:manualLayout>
          <c:xMode val="edge"/>
          <c:yMode val="edge"/>
          <c:x val="0.84719196024250643"/>
          <c:y val="9.1848782060137218E-2"/>
          <c:w val="6.218704323636192E-2"/>
          <c:h val="0.29945617374751232"/>
        </c:manualLayout>
      </c:layout>
      <c:overlay val="0"/>
      <c:spPr>
        <a:solidFill>
          <a:sysClr val="window" lastClr="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53975</xdr:colOff>
      <xdr:row>18</xdr:row>
      <xdr:rowOff>203200</xdr:rowOff>
    </xdr:from>
    <xdr:to>
      <xdr:col>10</xdr:col>
      <xdr:colOff>511175</xdr:colOff>
      <xdr:row>42</xdr:row>
      <xdr:rowOff>101600</xdr:rowOff>
    </xdr:to>
    <xdr:graphicFrame macro="">
      <xdr:nvGraphicFramePr>
        <xdr:cNvPr id="116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4" zoomScale="75" zoomScaleNormal="75" workbookViewId="0">
      <selection activeCell="J12" sqref="J12"/>
    </sheetView>
  </sheetViews>
  <sheetFormatPr defaultRowHeight="15" x14ac:dyDescent="0.2"/>
  <cols>
    <col min="1" max="1" width="15.28515625" style="1" customWidth="1"/>
    <col min="2" max="2" width="8.42578125" style="1" hidden="1" customWidth="1"/>
    <col min="3" max="3" width="13.85546875" style="1" hidden="1" customWidth="1"/>
    <col min="4" max="4" width="8" style="1" hidden="1" customWidth="1"/>
    <col min="5" max="5" width="17.42578125" style="1" customWidth="1"/>
    <col min="6" max="10" width="17.5703125" style="1" customWidth="1"/>
    <col min="11" max="11" width="11.42578125" style="1" customWidth="1"/>
    <col min="12" max="16384" width="9.140625" style="1"/>
  </cols>
  <sheetData>
    <row r="1" spans="1:13" ht="25.5" customHeight="1" thickBot="1" x14ac:dyDescent="0.35">
      <c r="A1" s="27" t="s">
        <v>11</v>
      </c>
      <c r="B1" s="28"/>
      <c r="C1" s="28"/>
      <c r="D1" s="28"/>
      <c r="E1" s="29"/>
      <c r="F1" s="29"/>
      <c r="G1" s="29"/>
      <c r="H1" s="29"/>
      <c r="I1" s="29"/>
      <c r="J1" s="29"/>
      <c r="K1" s="30"/>
    </row>
    <row r="2" spans="1:13" ht="18" x14ac:dyDescent="0.25">
      <c r="A2" s="11"/>
      <c r="B2" s="8"/>
      <c r="C2" s="9">
        <v>1999</v>
      </c>
      <c r="D2" s="10"/>
      <c r="E2" s="15">
        <v>2020</v>
      </c>
      <c r="F2" s="15">
        <v>2021</v>
      </c>
      <c r="G2" s="15">
        <v>2022</v>
      </c>
      <c r="H2" s="15">
        <v>2023</v>
      </c>
      <c r="I2" s="15">
        <v>2024</v>
      </c>
      <c r="J2" s="15">
        <v>2025</v>
      </c>
      <c r="K2" s="14"/>
    </row>
    <row r="3" spans="1:13" ht="18" x14ac:dyDescent="0.25">
      <c r="A3" s="5"/>
      <c r="B3" s="5"/>
      <c r="C3" s="5"/>
      <c r="D3" s="5"/>
      <c r="E3" s="12"/>
      <c r="F3" s="12"/>
      <c r="G3" s="12"/>
      <c r="H3" s="12"/>
      <c r="I3" s="12"/>
      <c r="J3" s="12"/>
      <c r="K3" s="13" t="s">
        <v>15</v>
      </c>
    </row>
    <row r="4" spans="1:13" ht="20.25" customHeight="1" x14ac:dyDescent="0.25">
      <c r="A4" s="25" t="s">
        <v>0</v>
      </c>
      <c r="B4" s="6" t="s">
        <v>0</v>
      </c>
      <c r="C4" s="6" t="s">
        <v>0</v>
      </c>
      <c r="D4" s="6" t="s">
        <v>0</v>
      </c>
      <c r="E4" s="16">
        <v>207167</v>
      </c>
      <c r="F4" s="16">
        <v>223339</v>
      </c>
      <c r="G4" s="16">
        <v>258734</v>
      </c>
      <c r="H4" s="16">
        <v>318511</v>
      </c>
      <c r="I4" s="16">
        <v>278138</v>
      </c>
      <c r="J4" s="16">
        <v>280581</v>
      </c>
      <c r="K4" s="24">
        <f t="shared" ref="K4:K11" si="0">((J4-I4)/I4)*100</f>
        <v>0.87834096743343237</v>
      </c>
    </row>
    <row r="5" spans="1:13" ht="18" x14ac:dyDescent="0.25">
      <c r="A5" s="26" t="s">
        <v>1</v>
      </c>
      <c r="B5" s="5" t="s">
        <v>1</v>
      </c>
      <c r="C5" s="5" t="s">
        <v>1</v>
      </c>
      <c r="D5" s="5" t="s">
        <v>1</v>
      </c>
      <c r="E5" s="21">
        <v>235373</v>
      </c>
      <c r="F5" s="21">
        <v>241316</v>
      </c>
      <c r="G5" s="21">
        <v>275043</v>
      </c>
      <c r="H5" s="21">
        <v>367695</v>
      </c>
      <c r="I5" s="21">
        <v>360120</v>
      </c>
      <c r="J5" s="21">
        <v>322572</v>
      </c>
      <c r="K5" s="19">
        <f t="shared" si="0"/>
        <v>-10.426524491836055</v>
      </c>
    </row>
    <row r="6" spans="1:13" ht="18" x14ac:dyDescent="0.25">
      <c r="A6" s="25" t="s">
        <v>12</v>
      </c>
      <c r="B6" s="6" t="s">
        <v>12</v>
      </c>
      <c r="C6" s="6" t="s">
        <v>12</v>
      </c>
      <c r="D6" s="6" t="s">
        <v>12</v>
      </c>
      <c r="E6" s="22">
        <v>230459</v>
      </c>
      <c r="F6" s="22">
        <v>494628</v>
      </c>
      <c r="G6" s="22">
        <v>482644</v>
      </c>
      <c r="H6" s="22">
        <v>509964</v>
      </c>
      <c r="I6" s="22">
        <v>525617</v>
      </c>
      <c r="J6" s="22">
        <v>505626</v>
      </c>
      <c r="K6" s="18">
        <f t="shared" si="0"/>
        <v>-3.8033396941118722</v>
      </c>
      <c r="M6" s="17"/>
    </row>
    <row r="7" spans="1:13" ht="18" x14ac:dyDescent="0.25">
      <c r="A7" s="26" t="s">
        <v>2</v>
      </c>
      <c r="B7" s="5" t="s">
        <v>2</v>
      </c>
      <c r="C7" s="5" t="s">
        <v>2</v>
      </c>
      <c r="D7" s="5" t="s">
        <v>2</v>
      </c>
      <c r="E7" s="21">
        <v>127981</v>
      </c>
      <c r="F7" s="21">
        <v>422700</v>
      </c>
      <c r="G7" s="21">
        <v>432289</v>
      </c>
      <c r="H7" s="21">
        <v>410613</v>
      </c>
      <c r="I7" s="21">
        <v>382891</v>
      </c>
      <c r="J7" s="21">
        <v>474196</v>
      </c>
      <c r="K7" s="19">
        <f t="shared" si="0"/>
        <v>23.846212107362145</v>
      </c>
    </row>
    <row r="8" spans="1:13" ht="18" x14ac:dyDescent="0.25">
      <c r="A8" s="25" t="s">
        <v>3</v>
      </c>
      <c r="B8" s="6" t="s">
        <v>3</v>
      </c>
      <c r="C8" s="6" t="s">
        <v>3</v>
      </c>
      <c r="D8" s="6" t="s">
        <v>3</v>
      </c>
      <c r="E8" s="22">
        <v>368630</v>
      </c>
      <c r="F8" s="22">
        <v>505501</v>
      </c>
      <c r="G8" s="22">
        <v>479000</v>
      </c>
      <c r="H8" s="22">
        <v>489052</v>
      </c>
      <c r="I8" s="22">
        <v>485772</v>
      </c>
      <c r="J8" s="22">
        <v>510571</v>
      </c>
      <c r="K8" s="18">
        <f t="shared" si="0"/>
        <v>5.1050698681686058</v>
      </c>
    </row>
    <row r="9" spans="1:13" ht="18" x14ac:dyDescent="0.25">
      <c r="A9" s="26" t="s">
        <v>4</v>
      </c>
      <c r="B9" s="5" t="s">
        <v>4</v>
      </c>
      <c r="C9" s="5" t="s">
        <v>4</v>
      </c>
      <c r="D9" s="5" t="s">
        <v>4</v>
      </c>
      <c r="E9" s="21">
        <v>562527</v>
      </c>
      <c r="F9" s="21">
        <v>769966</v>
      </c>
      <c r="G9" s="21">
        <v>712496</v>
      </c>
      <c r="H9" s="21">
        <v>803116</v>
      </c>
      <c r="I9" s="21">
        <v>676846</v>
      </c>
      <c r="J9" s="21">
        <v>693462</v>
      </c>
      <c r="K9" s="19">
        <f t="shared" si="0"/>
        <v>2.4549158892864846</v>
      </c>
    </row>
    <row r="10" spans="1:13" ht="18" x14ac:dyDescent="0.25">
      <c r="A10" s="25" t="s">
        <v>5</v>
      </c>
      <c r="B10" s="6" t="s">
        <v>5</v>
      </c>
      <c r="C10" s="6" t="s">
        <v>5</v>
      </c>
      <c r="D10" s="6" t="s">
        <v>5</v>
      </c>
      <c r="E10" s="22">
        <v>380495</v>
      </c>
      <c r="F10" s="22">
        <v>722161</v>
      </c>
      <c r="G10" s="22">
        <v>751282</v>
      </c>
      <c r="H10" s="22">
        <v>801686</v>
      </c>
      <c r="I10" s="22">
        <v>709499</v>
      </c>
      <c r="J10" s="22">
        <v>824746</v>
      </c>
      <c r="K10" s="18">
        <f t="shared" si="0"/>
        <v>16.243433746911553</v>
      </c>
    </row>
    <row r="11" spans="1:13" ht="18" x14ac:dyDescent="0.25">
      <c r="A11" s="26" t="s">
        <v>6</v>
      </c>
      <c r="B11" s="5" t="s">
        <v>6</v>
      </c>
      <c r="C11" s="5" t="s">
        <v>6</v>
      </c>
      <c r="D11" s="5" t="s">
        <v>6</v>
      </c>
      <c r="E11" s="21">
        <v>372290</v>
      </c>
      <c r="F11" s="21">
        <v>482858</v>
      </c>
      <c r="G11" s="21">
        <v>513627</v>
      </c>
      <c r="H11" s="21">
        <v>523405</v>
      </c>
      <c r="I11" s="21">
        <v>502303</v>
      </c>
      <c r="J11" s="21">
        <v>534030</v>
      </c>
      <c r="K11" s="19">
        <f t="shared" si="0"/>
        <v>6.3163070895455533</v>
      </c>
    </row>
    <row r="12" spans="1:13" ht="18" x14ac:dyDescent="0.25">
      <c r="A12" s="25" t="s">
        <v>7</v>
      </c>
      <c r="B12" s="6" t="s">
        <v>7</v>
      </c>
      <c r="C12" s="6" t="s">
        <v>7</v>
      </c>
      <c r="D12" s="6" t="s">
        <v>7</v>
      </c>
      <c r="E12" s="22">
        <v>376880</v>
      </c>
      <c r="F12" s="22">
        <v>487213</v>
      </c>
      <c r="G12" s="22">
        <v>405112</v>
      </c>
      <c r="H12" s="22">
        <v>461251</v>
      </c>
      <c r="I12" s="22">
        <v>394186</v>
      </c>
      <c r="J12" s="22"/>
      <c r="K12" s="18"/>
    </row>
    <row r="13" spans="1:13" ht="18" x14ac:dyDescent="0.25">
      <c r="A13" s="26" t="s">
        <v>8</v>
      </c>
      <c r="B13" s="5" t="s">
        <v>8</v>
      </c>
      <c r="C13" s="5" t="s">
        <v>8</v>
      </c>
      <c r="D13" s="5" t="s">
        <v>8</v>
      </c>
      <c r="E13" s="21">
        <v>273111</v>
      </c>
      <c r="F13" s="21">
        <v>308907</v>
      </c>
      <c r="G13" s="21">
        <v>351231</v>
      </c>
      <c r="H13" s="21">
        <v>305310</v>
      </c>
      <c r="I13" s="21">
        <v>324906</v>
      </c>
      <c r="J13" s="21"/>
      <c r="K13" s="19"/>
    </row>
    <row r="14" spans="1:13" ht="18" x14ac:dyDescent="0.25">
      <c r="A14" s="25" t="s">
        <v>9</v>
      </c>
      <c r="B14" s="6" t="s">
        <v>9</v>
      </c>
      <c r="C14" s="6" t="s">
        <v>9</v>
      </c>
      <c r="D14" s="6" t="s">
        <v>9</v>
      </c>
      <c r="E14" s="22">
        <v>234603</v>
      </c>
      <c r="F14" s="22">
        <v>293743</v>
      </c>
      <c r="G14" s="22">
        <v>315486</v>
      </c>
      <c r="H14" s="22">
        <v>256412</v>
      </c>
      <c r="I14" s="22">
        <v>306981</v>
      </c>
      <c r="J14" s="22"/>
      <c r="K14" s="18"/>
    </row>
    <row r="15" spans="1:13" ht="18" x14ac:dyDescent="0.25">
      <c r="A15" s="26" t="s">
        <v>10</v>
      </c>
      <c r="B15" s="5" t="s">
        <v>10</v>
      </c>
      <c r="C15" s="5" t="s">
        <v>10</v>
      </c>
      <c r="D15" s="5" t="s">
        <v>10</v>
      </c>
      <c r="E15" s="21">
        <v>268826</v>
      </c>
      <c r="F15" s="21">
        <v>322798</v>
      </c>
      <c r="G15" s="21">
        <v>338890</v>
      </c>
      <c r="H15" s="21">
        <v>334961</v>
      </c>
      <c r="I15" s="21">
        <v>368329</v>
      </c>
      <c r="J15" s="21"/>
      <c r="K15" s="19"/>
    </row>
    <row r="16" spans="1:13" ht="18.75" thickBot="1" x14ac:dyDescent="0.3">
      <c r="A16" s="7" t="s">
        <v>13</v>
      </c>
      <c r="B16" s="2" t="e">
        <f>((#REF!-#REF!)/#REF!)*100</f>
        <v>#REF!</v>
      </c>
      <c r="C16" s="3">
        <f>SUM(C4:C15)</f>
        <v>0</v>
      </c>
      <c r="D16" s="4" t="e">
        <f>((C16-#REF!)/#REF!)*100</f>
        <v>#REF!</v>
      </c>
      <c r="E16" s="23">
        <f t="shared" ref="E16:F16" si="1">SUM(E4:E15)</f>
        <v>3638342</v>
      </c>
      <c r="F16" s="23">
        <f t="shared" si="1"/>
        <v>5275130</v>
      </c>
      <c r="G16" s="23">
        <f>SUM(G4:G15)</f>
        <v>5315834</v>
      </c>
      <c r="H16" s="23">
        <f>SUM(H4:H15)</f>
        <v>5581976</v>
      </c>
      <c r="I16" s="23">
        <f>SUM(I4:I15)</f>
        <v>5315588</v>
      </c>
      <c r="J16" s="23"/>
      <c r="K16" s="20"/>
    </row>
    <row r="17" spans="1:11" ht="15" customHeight="1" x14ac:dyDescent="0.2">
      <c r="A17" s="31" t="s">
        <v>14</v>
      </c>
      <c r="B17" s="31"/>
      <c r="C17" s="31"/>
      <c r="D17" s="31"/>
      <c r="E17" s="31"/>
      <c r="F17" s="31"/>
      <c r="G17" s="31"/>
      <c r="H17" s="31"/>
      <c r="I17" s="31"/>
      <c r="J17" s="31"/>
      <c r="K17" s="31"/>
    </row>
    <row r="18" spans="1:11" x14ac:dyDescent="0.2">
      <c r="A18" s="32"/>
      <c r="B18" s="32"/>
      <c r="C18" s="32"/>
      <c r="D18" s="32"/>
      <c r="E18" s="32"/>
      <c r="F18" s="32"/>
      <c r="G18" s="32"/>
      <c r="H18" s="32"/>
      <c r="I18" s="32"/>
      <c r="J18" s="32"/>
      <c r="K18" s="32"/>
    </row>
    <row r="19" spans="1:11" ht="27" customHeight="1" x14ac:dyDescent="0.2">
      <c r="A19" s="32"/>
      <c r="B19" s="32"/>
      <c r="C19" s="32"/>
      <c r="D19" s="32"/>
      <c r="E19" s="32"/>
      <c r="F19" s="32"/>
      <c r="G19" s="32"/>
      <c r="H19" s="32"/>
      <c r="I19" s="32"/>
      <c r="J19" s="32"/>
      <c r="K19" s="32"/>
    </row>
  </sheetData>
  <mergeCells count="2">
    <mergeCell ref="A1:K1"/>
    <mergeCell ref="A17:K19"/>
  </mergeCells>
  <phoneticPr fontId="0" type="noConversion"/>
  <printOptions horizontalCentered="1"/>
  <pageMargins left="0.25" right="0.25" top="0.25" bottom="0.75" header="0.3" footer="0.3"/>
  <pageSetup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Sheet6</vt:lpstr>
      <vt:lpstr>Sheet5</vt:lpstr>
      <vt:lpstr>Sheet4</vt:lpstr>
      <vt:lpstr>Sheet2</vt:lpstr>
      <vt:lpstr>Sheet3</vt:lpstr>
      <vt:lpstr>Sheet7</vt:lpstr>
      <vt:lpstr>Sheet1!Print_Area</vt:lpstr>
    </vt:vector>
  </TitlesOfParts>
  <Company>S.P.I. Economic Development Corp.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Whitby</dc:creator>
  <cp:lastModifiedBy>Darla</cp:lastModifiedBy>
  <cp:lastPrinted>2023-03-24T19:15:48Z</cp:lastPrinted>
  <dcterms:created xsi:type="dcterms:W3CDTF">1999-01-09T19:44:42Z</dcterms:created>
  <dcterms:modified xsi:type="dcterms:W3CDTF">2025-10-14T19:33:30Z</dcterms:modified>
</cp:coreProperties>
</file>